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10" windowHeight="12360"/>
  </bookViews>
  <sheets>
    <sheet name="碳钢废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E46E0D56A1544ADE836D64D335112285" descr="包装铁皮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53665" y="5654040"/>
          <a:ext cx="1910715" cy="1434465"/>
        </a:xfrm>
        <a:prstGeom prst="rect">
          <a:avLst/>
        </a:prstGeom>
      </xdr:spPr>
    </xdr:pic>
  </etc:cellImage>
  <etc:cellImage>
    <xdr:pic>
      <xdr:nvPicPr>
        <xdr:cNvPr id="2" name="ID_41B19870DEA0448CB8141976CDE193D7" descr="铁壳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665095" y="4083050"/>
          <a:ext cx="1889125" cy="1421130"/>
        </a:xfrm>
        <a:prstGeom prst="rect">
          <a:avLst/>
        </a:prstGeom>
      </xdr:spPr>
    </xdr:pic>
  </etc:cellImage>
  <etc:cellImage>
    <xdr:pic>
      <xdr:nvPicPr>
        <xdr:cNvPr id="13" name="ID_C91CBF1A250842218FBE000A3A492E8D" descr="图片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1750" y="7342505"/>
          <a:ext cx="2185035" cy="3369310"/>
        </a:xfrm>
        <a:prstGeom prst="rect">
          <a:avLst/>
        </a:prstGeom>
      </xdr:spPr>
    </xdr:pic>
  </etc:cellImage>
  <etc:cellImage>
    <xdr:pic>
      <xdr:nvPicPr>
        <xdr:cNvPr id="7" name="ID_1B146E1042D9498B827AEADF141D03C2" descr="废条料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672715" y="10947400"/>
          <a:ext cx="1814195" cy="1363345"/>
        </a:xfrm>
        <a:prstGeom prst="rect">
          <a:avLst/>
        </a:prstGeom>
      </xdr:spPr>
    </xdr:pic>
  </etc:cellImage>
  <etc:cellImage>
    <xdr:pic>
      <xdr:nvPicPr>
        <xdr:cNvPr id="8" name="ID_9FCF862F03DA4F18A756A528E63305C9" descr="碳钢切边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677160" y="12477750"/>
          <a:ext cx="1854200" cy="1392555"/>
        </a:xfrm>
        <a:prstGeom prst="rect">
          <a:avLst/>
        </a:prstGeom>
      </xdr:spPr>
    </xdr:pic>
  </etc:cellImage>
  <etc:cellImage>
    <xdr:pic>
      <xdr:nvPicPr>
        <xdr:cNvPr id="9" name="ID_59E2841CE1404B588088949643F4577B" descr="镀锌头尾板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2677795" y="13993495"/>
          <a:ext cx="1817370" cy="1365250"/>
        </a:xfrm>
        <a:prstGeom prst="rect">
          <a:avLst/>
        </a:prstGeom>
      </xdr:spPr>
    </xdr:pic>
  </etc:cellImage>
  <etc:cellImage>
    <xdr:pic>
      <xdr:nvPicPr>
        <xdr:cNvPr id="10" name="ID_30493CEE8A894A3C97506CCB9864BB0A" descr="冷轧头尾板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5400000">
          <a:off x="2887345" y="15280640"/>
          <a:ext cx="1402080" cy="1868805"/>
        </a:xfrm>
        <a:prstGeom prst="rect">
          <a:avLst/>
        </a:prstGeom>
      </xdr:spPr>
    </xdr:pic>
  </etc:cellImage>
  <etc:cellImage>
    <xdr:pic>
      <xdr:nvPicPr>
        <xdr:cNvPr id="11" name="ID_9747946ECAA14C8CBDC24CF4178A9F43" descr="碳钢废管.jp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2644775" y="17011015"/>
          <a:ext cx="1878965" cy="1407795"/>
        </a:xfrm>
        <a:prstGeom prst="rect">
          <a:avLst/>
        </a:prstGeom>
      </xdr:spPr>
    </xdr:pic>
  </etc:cellImage>
  <etc:cellImage>
    <xdr:pic>
      <xdr:nvPicPr>
        <xdr:cNvPr id="12" name="ID_B91BCF73595F41539E3D9154764D91EA" descr="残次品.jp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2667000" y="18545810"/>
          <a:ext cx="1853565" cy="13881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<sst xmlns="http://schemas.openxmlformats.org/spreadsheetml/2006/main" count="44" uniqueCount="42">
  <si>
    <t>广州美亚股份有限公司</t>
  </si>
  <si>
    <t>碳钢废料转让公告</t>
  </si>
  <si>
    <r>
      <rPr>
        <sz val="10.5"/>
        <color theme="1"/>
        <rFont val="微软雅黑"/>
        <charset val="134"/>
      </rPr>
      <t>公告编号</t>
    </r>
  </si>
  <si>
    <t>2025[1003]号</t>
  </si>
  <si>
    <t>报价截止时间</t>
  </si>
  <si>
    <t>2025年10月21日  16:00</t>
  </si>
  <si>
    <t>截标时间</t>
  </si>
  <si>
    <t>2025年10月22日  17:30</t>
  </si>
  <si>
    <t>转让方名称</t>
  </si>
  <si>
    <t>所在地</t>
  </si>
  <si>
    <t>广州经济技术开发区永和经济管理区永和大道38号</t>
  </si>
  <si>
    <r>
      <rPr>
        <sz val="10.5"/>
        <color rgb="FF000000"/>
        <rFont val="微软雅黑"/>
        <charset val="134"/>
      </rPr>
      <t>受让方资格条件</t>
    </r>
  </si>
  <si>
    <r>
      <rPr>
        <sz val="10.5"/>
        <color theme="1"/>
        <rFont val="微软雅黑"/>
        <charset val="134"/>
      </rPr>
      <t xml:space="preserve">1.意向受让方具有标的物的回收资质及相应的生产加工类型；
2.具有良好的商业信誉、财务状况和支付能力 ；
3.定约后,需按转让方要求安排人力\车辆\工具并及时对货物进行打包\清运 ；
</t>
    </r>
    <r>
      <rPr>
        <b/>
        <sz val="10.5"/>
        <color theme="1"/>
        <rFont val="微软雅黑"/>
        <charset val="134"/>
      </rPr>
      <t>4.看样需携带营业执照、税务登记证、组织代码（三证复印件需敲红色公章）；</t>
    </r>
    <r>
      <rPr>
        <sz val="10.5"/>
        <color theme="1"/>
        <rFont val="微软雅黑"/>
        <charset val="134"/>
      </rPr>
      <t xml:space="preserve">
</t>
    </r>
    <r>
      <rPr>
        <sz val="10.5"/>
        <color rgb="FFFF0000"/>
        <rFont val="微软雅黑"/>
        <charset val="134"/>
      </rPr>
      <t>5.严控废料受让资格条件：具有经营严控废料资质；买方企业可处理严控废料的数量须不少于交易数量，否则按违约处理。</t>
    </r>
  </si>
  <si>
    <t>联系人</t>
  </si>
  <si>
    <t>陈小姐 Tel：13926480028   邮箱 chenquanhua@mayer.cn</t>
  </si>
  <si>
    <t>序号</t>
  </si>
  <si>
    <t>品名</t>
  </si>
  <si>
    <t>图  片</t>
  </si>
  <si>
    <t>品名说明</t>
  </si>
  <si>
    <t>数量/吨</t>
  </si>
  <si>
    <t>铁壳、铁带</t>
  </si>
  <si>
    <t>卷钢两头内外圈之圆形护铁，卷钢之打包带，需自行装车</t>
  </si>
  <si>
    <t>包装铁皮</t>
  </si>
  <si>
    <t>围绕卷钢之包装铁皮及两头之圆形保护铁片</t>
  </si>
  <si>
    <t>半成品</t>
  </si>
  <si>
    <t>客户已冲压成型后退回的半成品，需自行装车</t>
  </si>
  <si>
    <t>废条料</t>
  </si>
  <si>
    <t>大板切小板时产生的余料</t>
  </si>
  <si>
    <t>切边（边丝）</t>
  </si>
  <si>
    <t>卷钢分条时两边产生的状边料</t>
  </si>
  <si>
    <t>EG/GI大头尾</t>
  </si>
  <si>
    <t>镀锌钢板头尾板</t>
  </si>
  <si>
    <t>EG/GI小头尾</t>
  </si>
  <si>
    <t>CR头尾</t>
  </si>
  <si>
    <t>冷轧钢板头尾板</t>
  </si>
  <si>
    <t>碳钢管</t>
  </si>
  <si>
    <t>热轧/冷轧报废钢管</t>
  </si>
  <si>
    <t>残次品</t>
  </si>
  <si>
    <t>因品质不良需报废的母材、钢板、钢带等</t>
  </si>
  <si>
    <t>合计</t>
  </si>
  <si>
    <t>注意</t>
  </si>
  <si>
    <t>1.此本项目的分配权归卖方所有，由卖方指定人员根据最高报价进行分配；
2.开增值税发票；
3.增值税由买方承担；
4.标的交付期限及其他约定:标的交付期限为收到货款后5天内，标的一次性交付、运输工具买方自行解决、运输费用由买方负责；
5.买方企业竞标前须进行看样，查验实物，充分了解标的物的质量、含量、规格、型号及瑕疵。公告所提供的图片及描述只作参考；6.买方企业一经应价即表明认可标的物的现状及瑕疵，成交后卖方按看样的现状进行交付。买方企业因无看样而产生的风险及损失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</si>
</sst>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微软雅黑"/>
      <charset val="134"/>
    </font>
    <font>
      <sz val="10.5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22" fontId="3" fillId="0" borderId="7" xfId="0" applyNumberFormat="1" applyFont="1" applyBorder="1" applyAlignment="1">
      <alignment horizontal="left" vertical="center" wrapText="1"/>
    </xf>
    <xf numFmtId="22" fontId="3" fillId="0" borderId="8" xfId="0" applyNumberFormat="1" applyFont="1" applyBorder="1" applyAlignment="1">
      <alignment horizontal="left" vertical="center" wrapText="1"/>
    </xf>
    <xf numFmtId="22" fontId="3" fillId="0" borderId="9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zoomScale="85" zoomScaleNormal="85" topLeftCell="A14" workbookViewId="0">
      <selection activeCell="G10" sqref="G10"/>
    </sheetView>
  </sheetViews>
  <sheetFormatPr defaultColWidth="9" defaultRowHeight="13.5" outlineLevelCol="4"/>
  <cols>
    <col min="1" max="1" width="14.5" customWidth="1"/>
    <col min="2" max="2" width="16.5" style="1" customWidth="1"/>
    <col min="3" max="3" width="32.875" customWidth="1"/>
    <col min="4" max="4" width="30.25" style="2" customWidth="1"/>
    <col min="5" max="5" width="15.625" customWidth="1"/>
  </cols>
  <sheetData>
    <row r="1" ht="24.75" spans="1:5">
      <c r="A1" s="3" t="s">
        <v>0</v>
      </c>
      <c r="B1" s="4"/>
      <c r="C1" s="4"/>
      <c r="D1" s="4"/>
      <c r="E1" s="5"/>
    </row>
    <row r="2" ht="21" spans="1:5">
      <c r="A2" s="6" t="s">
        <v>1</v>
      </c>
      <c r="B2" s="7"/>
      <c r="C2" s="7"/>
      <c r="D2" s="7"/>
      <c r="E2" s="8"/>
    </row>
    <row r="3" ht="17.25" spans="1:5">
      <c r="A3" s="9" t="s">
        <v>2</v>
      </c>
      <c r="B3" s="10" t="s">
        <v>3</v>
      </c>
      <c r="C3" s="11"/>
      <c r="D3" s="11"/>
      <c r="E3" s="12"/>
    </row>
    <row r="4" ht="17.25" spans="1:5">
      <c r="A4" s="9" t="s">
        <v>4</v>
      </c>
      <c r="B4" s="13" t="s">
        <v>5</v>
      </c>
      <c r="C4" s="14"/>
      <c r="D4" s="14"/>
      <c r="E4" s="15"/>
    </row>
    <row r="5" ht="17.25" spans="1:5">
      <c r="A5" s="9" t="s">
        <v>6</v>
      </c>
      <c r="B5" s="13" t="s">
        <v>7</v>
      </c>
      <c r="C5" s="14"/>
      <c r="D5" s="14"/>
      <c r="E5" s="15"/>
    </row>
    <row r="6" ht="17.25" spans="1:5">
      <c r="A6" s="9" t="s">
        <v>8</v>
      </c>
      <c r="B6" s="13" t="s">
        <v>0</v>
      </c>
      <c r="C6" s="14"/>
      <c r="D6" s="14"/>
      <c r="E6" s="15"/>
    </row>
    <row r="7" ht="17.25" spans="1:5">
      <c r="A7" s="9" t="s">
        <v>9</v>
      </c>
      <c r="B7" s="13" t="s">
        <v>10</v>
      </c>
      <c r="C7" s="14"/>
      <c r="D7" s="14"/>
      <c r="E7" s="15"/>
    </row>
    <row r="8" ht="111.95" customHeight="1" spans="1:5">
      <c r="A8" s="16" t="s">
        <v>11</v>
      </c>
      <c r="B8" s="13" t="s">
        <v>12</v>
      </c>
      <c r="C8" s="14"/>
      <c r="D8" s="14"/>
      <c r="E8" s="15"/>
    </row>
    <row r="9" ht="26" customHeight="1" spans="1:5">
      <c r="A9" s="16" t="s">
        <v>13</v>
      </c>
      <c r="B9" s="13" t="s">
        <v>14</v>
      </c>
      <c r="C9" s="14"/>
      <c r="D9" s="14"/>
      <c r="E9" s="15"/>
    </row>
    <row r="10" ht="47.25" customHeight="1" spans="1:5">
      <c r="A10" s="17" t="s">
        <v>15</v>
      </c>
      <c r="B10" s="18" t="s">
        <v>16</v>
      </c>
      <c r="C10" s="18" t="s">
        <v>17</v>
      </c>
      <c r="D10" s="19" t="s">
        <v>18</v>
      </c>
      <c r="E10" s="20" t="s">
        <v>19</v>
      </c>
    </row>
    <row r="11" ht="120" customHeight="1" spans="1:5">
      <c r="A11" s="21">
        <f t="shared" ref="A11:A20" si="0">N(A10)+1</f>
        <v>1</v>
      </c>
      <c r="B11" s="18" t="s">
        <v>20</v>
      </c>
      <c r="C11" s="18" t="str">
        <f>_xlfn.DISPIMG("ID_41B19870DEA0448CB8141976CDE193D7",1)</f>
        <v>=DISPIMG("ID_41B19870DEA0448CB8141976CDE193D7",1)</v>
      </c>
      <c r="D11" s="22" t="s">
        <v>21</v>
      </c>
      <c r="E11" s="23">
        <v>5</v>
      </c>
    </row>
    <row r="12" ht="126" customHeight="1" spans="1:5">
      <c r="A12" s="21">
        <f t="shared" si="0"/>
        <v>2</v>
      </c>
      <c r="B12" s="18" t="s">
        <v>22</v>
      </c>
      <c r="C12" s="24" t="str">
        <f>_xlfn.DISPIMG("ID_E46E0D56A1544ADE836D64D335112285",1)</f>
        <v>=DISPIMG("ID_E46E0D56A1544ADE836D64D335112285",1)</v>
      </c>
      <c r="D12" s="22" t="s">
        <v>23</v>
      </c>
      <c r="E12" s="25">
        <v>25</v>
      </c>
    </row>
    <row r="13" ht="292" customHeight="1" spans="1:5">
      <c r="A13" s="21">
        <f t="shared" si="0"/>
        <v>3</v>
      </c>
      <c r="B13" s="18" t="s">
        <v>24</v>
      </c>
      <c r="C13" s="24" t="str">
        <f>_xlfn.DISPIMG("ID_C91CBF1A250842218FBE000A3A492E8D",1)</f>
        <v>=DISPIMG("ID_C91CBF1A250842218FBE000A3A492E8D",1)</v>
      </c>
      <c r="D13" s="22" t="s">
        <v>25</v>
      </c>
      <c r="E13" s="25">
        <v>15</v>
      </c>
    </row>
    <row r="14" ht="120" customHeight="1" spans="1:5">
      <c r="A14" s="21">
        <f t="shared" si="0"/>
        <v>4</v>
      </c>
      <c r="B14" s="18" t="s">
        <v>26</v>
      </c>
      <c r="C14" s="24" t="str">
        <f>_xlfn.DISPIMG("ID_1B146E1042D9498B827AEADF141D03C2",1)</f>
        <v>=DISPIMG("ID_1B146E1042D9498B827AEADF141D03C2",1)</v>
      </c>
      <c r="D14" s="22" t="s">
        <v>27</v>
      </c>
      <c r="E14" s="25">
        <v>15</v>
      </c>
    </row>
    <row r="15" ht="120" customHeight="1" spans="1:5">
      <c r="A15" s="21">
        <f t="shared" si="0"/>
        <v>5</v>
      </c>
      <c r="B15" s="18" t="s">
        <v>28</v>
      </c>
      <c r="C15" s="24" t="str">
        <f>_xlfn.DISPIMG("ID_9FCF862F03DA4F18A756A528E63305C9",1)</f>
        <v>=DISPIMG("ID_9FCF862F03DA4F18A756A528E63305C9",1)</v>
      </c>
      <c r="D15" s="22" t="s">
        <v>29</v>
      </c>
      <c r="E15" s="25">
        <v>70</v>
      </c>
    </row>
    <row r="16" ht="120" customHeight="1" spans="1:5">
      <c r="A16" s="21">
        <f t="shared" si="0"/>
        <v>6</v>
      </c>
      <c r="B16" s="18" t="s">
        <v>30</v>
      </c>
      <c r="C16" s="24" t="str">
        <f>_xlfn.DISPIMG("ID_59E2841CE1404B588088949643F4577B",1)</f>
        <v>=DISPIMG("ID_59E2841CE1404B588088949643F4577B",1)</v>
      </c>
      <c r="D16" s="22" t="s">
        <v>31</v>
      </c>
      <c r="E16" s="25">
        <v>100</v>
      </c>
    </row>
    <row r="17" ht="120" customHeight="1" spans="1:5">
      <c r="A17" s="21">
        <f t="shared" si="0"/>
        <v>7</v>
      </c>
      <c r="B17" s="18" t="s">
        <v>32</v>
      </c>
      <c r="C17" s="24" t="str">
        <f>_xlfn.DISPIMG("ID_59E2841CE1404B588088949643F4577B",1)</f>
        <v>=DISPIMG("ID_59E2841CE1404B588088949643F4577B",1)</v>
      </c>
      <c r="D17" s="22" t="s">
        <v>31</v>
      </c>
      <c r="E17" s="25">
        <v>15</v>
      </c>
    </row>
    <row r="18" ht="120" customHeight="1" spans="1:5">
      <c r="A18" s="21">
        <f t="shared" si="0"/>
        <v>8</v>
      </c>
      <c r="B18" s="18" t="s">
        <v>33</v>
      </c>
      <c r="C18" s="24" t="str">
        <f>_xlfn.DISPIMG("ID_30493CEE8A894A3C97506CCB9864BB0A",1)</f>
        <v>=DISPIMG("ID_30493CEE8A894A3C97506CCB9864BB0A",1)</v>
      </c>
      <c r="D18" s="22" t="s">
        <v>34</v>
      </c>
      <c r="E18" s="25">
        <v>5</v>
      </c>
    </row>
    <row r="19" ht="120" customHeight="1" spans="1:5">
      <c r="A19" s="21">
        <f t="shared" si="0"/>
        <v>9</v>
      </c>
      <c r="B19" s="18" t="s">
        <v>35</v>
      </c>
      <c r="C19" s="24" t="str">
        <f>_xlfn.DISPIMG("ID_9747946ECAA14C8CBDC24CF4178A9F43",1)</f>
        <v>=DISPIMG("ID_9747946ECAA14C8CBDC24CF4178A9F43",1)</v>
      </c>
      <c r="D19" s="22" t="s">
        <v>36</v>
      </c>
      <c r="E19" s="25">
        <v>0</v>
      </c>
    </row>
    <row r="20" ht="120" customHeight="1" spans="1:5">
      <c r="A20" s="21">
        <f t="shared" si="0"/>
        <v>10</v>
      </c>
      <c r="B20" s="18" t="s">
        <v>37</v>
      </c>
      <c r="C20" s="24" t="str">
        <f>_xlfn.DISPIMG("ID_B91BCF73595F41539E3D9154764D91EA",1)</f>
        <v>=DISPIMG("ID_B91BCF73595F41539E3D9154764D91EA",1)</v>
      </c>
      <c r="D20" s="22" t="s">
        <v>38</v>
      </c>
      <c r="E20" s="25">
        <v>5</v>
      </c>
    </row>
    <row r="21" ht="22.5" customHeight="1" spans="1:5">
      <c r="A21" s="26" t="s">
        <v>39</v>
      </c>
      <c r="B21" s="27"/>
      <c r="C21" s="28"/>
      <c r="D21" s="28"/>
      <c r="E21" s="29">
        <f>SUM(E11:E20)</f>
        <v>255</v>
      </c>
    </row>
    <row r="22" ht="126.95" customHeight="1" spans="1:5">
      <c r="A22" s="30" t="s">
        <v>40</v>
      </c>
      <c r="B22" s="31" t="s">
        <v>41</v>
      </c>
      <c r="C22" s="32"/>
      <c r="D22" s="32"/>
      <c r="E22" s="33"/>
    </row>
  </sheetData>
  <mergeCells count="11">
    <mergeCell ref="A1:E1"/>
    <mergeCell ref="A2:E2"/>
    <mergeCell ref="B3:E3"/>
    <mergeCell ref="B4:E4"/>
    <mergeCell ref="B5:E5"/>
    <mergeCell ref="B6:E6"/>
    <mergeCell ref="B7:E7"/>
    <mergeCell ref="B8:E8"/>
    <mergeCell ref="B9:E9"/>
    <mergeCell ref="A21:D21"/>
    <mergeCell ref="B22:E22"/>
  </mergeCells>
  <pageMargins left="0.7" right="0.41" top="0.48" bottom="0.28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碳钢废料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5306张翠芸</dc:creator>
  <cp:lastModifiedBy>学习真头大</cp:lastModifiedBy>
  <dcterms:created xsi:type="dcterms:W3CDTF">2006-09-13T11:21:00Z</dcterms:created>
  <dcterms:modified xsi:type="dcterms:W3CDTF">2025-10-20T07:24:21Z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521FCE87C97E4A029B46BAEB2C499480_13</vt:lpwstr>
  </property>
  <property fmtid="{D5CDD505-2E9C-101B-9397-08002B2CF9AE}" pid="3" name="KSOProductBuildVer">
    <vt:lpwstr>2052-12.1.0.19770</vt:lpwstr>
  </property>
</Properties>
</file>